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5-26/Transparency Data/"/>
    </mc:Choice>
  </mc:AlternateContent>
  <xr:revisionPtr revIDLastSave="184" documentId="8_{CD278D42-E249-4E78-A1F6-10F689C12F45}" xr6:coauthVersionLast="47" xr6:coauthVersionMax="47" xr10:uidLastSave="{C7FCE9E3-CABD-4CC4-8139-55C840FDCFB6}"/>
  <bookViews>
    <workbookView xWindow="-98" yWindow="-98" windowWidth="21795" windowHeight="13996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P17" i="1"/>
  <c r="G19" i="1" l="1"/>
  <c r="D19" i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<sst xmlns="http://schemas.openxmlformats.org/spreadsheetml/2006/main" count="29" uniqueCount="15">
  <si>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</si>
  <si>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</si>
  <si>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</si>
  <si>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</si>
  <si>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</si>
  <si>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</si>
  <si>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</si>
  <si>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</si>
  <si>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</si>
  <si>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</si>
  <si>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</si>
  <si>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</si>
  <si>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</si>
  <si>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</si>
  <si>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2025 to 31 March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</si>
</sst>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M24" sqref="M24"/>
    </sheetView>
  </sheetViews>
  <sheetFormatPr defaultColWidth="8" defaultRowHeight="12.75" x14ac:dyDescent="0.35"/>
  <cols>
    <col min="1" max="1" width="10.59765625" style="2" bestFit="1" customWidth="1"/>
    <col min="2" max="2" width="8.1328125" style="2" hidden="1" customWidth="1"/>
    <col min="3" max="3" width="12.3984375" style="2" hidden="1" customWidth="1"/>
    <col min="4" max="4" width="7.1328125" style="2" bestFit="1" customWidth="1"/>
    <col min="5" max="5" width="12.3984375" style="2" bestFit="1" customWidth="1"/>
    <col min="6" max="6" width="7.13281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328125" style="2" bestFit="1" customWidth="1"/>
    <col min="11" max="11" width="11" style="2" bestFit="1" customWidth="1"/>
    <col min="12" max="12" width="6.86328125" style="2" bestFit="1" customWidth="1"/>
    <col min="13" max="13" width="10.265625" style="2" customWidth="1"/>
    <col min="14" max="14" width="6.86328125" style="2" bestFit="1" customWidth="1"/>
    <col min="15" max="15" width="9.59765625" style="2" bestFit="1" customWidth="1"/>
    <col min="16" max="16" width="7" style="2" bestFit="1" customWidth="1"/>
    <col min="17" max="17" width="13.265625" style="2" bestFit="1" customWidth="1"/>
    <col min="18" max="16384" width="8" style="2"/>
  </cols>
  <sheetData>
    <row r="1" spans="1:17" s="1" customFormat="1" ht="16.5" customHeight="1" x14ac:dyDescent="0.4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4.65" thickBot="1" x14ac:dyDescent="0.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4.25" x14ac:dyDescent="0.45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4.65" thickBot="1" x14ac:dyDescent="0.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3.9" x14ac:dyDescent="0.45">
      <c r="A5" s="12">
        <v>45748</v>
      </c>
      <c r="B5" s="13">
        <v>0</v>
      </c>
      <c r="C5" s="14">
        <v>0</v>
      </c>
      <c r="D5" s="13">
        <v>28</v>
      </c>
      <c r="E5" s="14">
        <v>196813.46000000002</v>
      </c>
      <c r="F5" s="13">
        <v>2</v>
      </c>
      <c r="G5" s="14">
        <v>22369.049999999988</v>
      </c>
      <c r="H5" s="13">
        <v>0</v>
      </c>
      <c r="I5" s="14">
        <v>0</v>
      </c>
      <c r="J5" s="13">
        <v>0</v>
      </c>
      <c r="K5" s="14">
        <v>0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30</v>
      </c>
      <c r="Q5" s="16">
        <f t="shared" ref="Q5:Q16" si="1">SUM(C5,E5,G5,I5,K5,M5,O5)</f>
        <v>219182.51</v>
      </c>
    </row>
    <row r="6" spans="1:17" s="3" customFormat="1" ht="13.9" x14ac:dyDescent="0.45">
      <c r="A6" s="12">
        <v>45778</v>
      </c>
      <c r="B6" s="13">
        <v>0</v>
      </c>
      <c r="C6" s="14">
        <v>0</v>
      </c>
      <c r="D6" s="13">
        <v>29</v>
      </c>
      <c r="E6" s="14">
        <v>55029.259999999987</v>
      </c>
      <c r="F6" s="13">
        <v>2</v>
      </c>
      <c r="G6" s="14">
        <v>977.87000000000262</v>
      </c>
      <c r="H6" s="13">
        <v>2</v>
      </c>
      <c r="I6" s="14">
        <v>15615.410000000003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33</v>
      </c>
      <c r="Q6" s="18">
        <f t="shared" si="1"/>
        <v>71622.539999999994</v>
      </c>
    </row>
    <row r="7" spans="1:17" s="3" customFormat="1" ht="13.9" x14ac:dyDescent="0.45">
      <c r="A7" s="12">
        <v>45809</v>
      </c>
      <c r="B7" s="13">
        <v>0</v>
      </c>
      <c r="C7" s="14">
        <v>0</v>
      </c>
      <c r="D7" s="13">
        <v>43</v>
      </c>
      <c r="E7" s="14">
        <v>108334.29000000001</v>
      </c>
      <c r="F7" s="13">
        <v>0</v>
      </c>
      <c r="G7" s="14">
        <v>0</v>
      </c>
      <c r="H7" s="13">
        <v>0</v>
      </c>
      <c r="I7" s="14">
        <v>0</v>
      </c>
      <c r="J7" s="13">
        <v>1</v>
      </c>
      <c r="K7" s="14">
        <v>18456.75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44</v>
      </c>
      <c r="Q7" s="18">
        <f t="shared" si="1"/>
        <v>126791.04000000001</v>
      </c>
    </row>
    <row r="8" spans="1:17" s="3" customFormat="1" ht="13.9" x14ac:dyDescent="0.45">
      <c r="A8" s="12">
        <v>45839</v>
      </c>
      <c r="B8" s="13">
        <v>0</v>
      </c>
      <c r="C8" s="19">
        <v>0</v>
      </c>
      <c r="D8" s="13"/>
      <c r="E8" s="19"/>
      <c r="F8" s="13"/>
      <c r="G8" s="19"/>
      <c r="H8" s="13"/>
      <c r="I8" s="19"/>
      <c r="J8" s="13"/>
      <c r="K8" s="14"/>
      <c r="L8" s="13"/>
      <c r="M8" s="19"/>
      <c r="N8" s="13"/>
      <c r="O8" s="14"/>
      <c r="P8" s="17">
        <f t="shared" si="0"/>
        <v>0</v>
      </c>
      <c r="Q8" s="18">
        <f t="shared" si="1"/>
        <v>0</v>
      </c>
    </row>
    <row r="9" spans="1:17" s="3" customFormat="1" ht="13.9" x14ac:dyDescent="0.45">
      <c r="A9" s="12">
        <v>45870</v>
      </c>
      <c r="B9" s="13">
        <f>'[1]Aug 2019'!R73</f>
        <v>0</v>
      </c>
      <c r="C9" s="19">
        <f>'[1]Aug 2019'!R71</f>
        <v>0</v>
      </c>
      <c r="D9" s="13"/>
      <c r="E9" s="19"/>
      <c r="F9" s="13"/>
      <c r="G9" s="19"/>
      <c r="H9" s="13"/>
      <c r="I9" s="19"/>
      <c r="J9" s="13"/>
      <c r="K9" s="14"/>
      <c r="L9" s="13"/>
      <c r="M9" s="19"/>
      <c r="N9" s="13"/>
      <c r="O9" s="14"/>
      <c r="P9" s="17">
        <f t="shared" si="0"/>
        <v>0</v>
      </c>
      <c r="Q9" s="18">
        <f t="shared" si="1"/>
        <v>0</v>
      </c>
    </row>
    <row r="10" spans="1:17" s="3" customFormat="1" ht="13.9" x14ac:dyDescent="0.45">
      <c r="A10" s="12">
        <v>45901</v>
      </c>
      <c r="B10" s="13">
        <f>'[1]Sept 2019'!R81</f>
        <v>0</v>
      </c>
      <c r="C10" s="19">
        <f>'[1]Sept 2019'!R79</f>
        <v>0</v>
      </c>
      <c r="D10" s="13"/>
      <c r="E10" s="19"/>
      <c r="F10" s="13"/>
      <c r="G10" s="19"/>
      <c r="H10" s="13"/>
      <c r="I10" s="19"/>
      <c r="J10" s="13"/>
      <c r="K10" s="14"/>
      <c r="L10" s="13"/>
      <c r="M10" s="19"/>
      <c r="N10" s="13"/>
      <c r="O10" s="14"/>
      <c r="P10" s="17">
        <f t="shared" si="0"/>
        <v>0</v>
      </c>
      <c r="Q10" s="18">
        <f t="shared" si="1"/>
        <v>0</v>
      </c>
    </row>
    <row r="11" spans="1:17" s="3" customFormat="1" ht="13.9" x14ac:dyDescent="0.45">
      <c r="A11" s="12">
        <v>45931</v>
      </c>
      <c r="B11" s="13">
        <f>'[1]Oct 2019'!R96</f>
        <v>0</v>
      </c>
      <c r="C11" s="19">
        <f>'[1]Oct 2019'!R94</f>
        <v>0</v>
      </c>
      <c r="D11" s="13"/>
      <c r="E11" s="19"/>
      <c r="F11" s="13"/>
      <c r="G11" s="19"/>
      <c r="H11" s="13"/>
      <c r="I11" s="19"/>
      <c r="J11" s="13"/>
      <c r="K11" s="19"/>
      <c r="L11" s="13"/>
      <c r="M11" s="19"/>
      <c r="N11" s="13"/>
      <c r="O11" s="19"/>
      <c r="P11" s="17">
        <f t="shared" si="0"/>
        <v>0</v>
      </c>
      <c r="Q11" s="18">
        <f t="shared" si="1"/>
        <v>0</v>
      </c>
    </row>
    <row r="12" spans="1:17" s="3" customFormat="1" ht="13.9" x14ac:dyDescent="0.45">
      <c r="A12" s="12">
        <v>45962</v>
      </c>
      <c r="B12" s="13">
        <f>'[1]Nov 2019'!R96</f>
        <v>0</v>
      </c>
      <c r="C12" s="19">
        <f>'[1]Nov 2019'!R94</f>
        <v>0</v>
      </c>
      <c r="D12" s="13"/>
      <c r="E12" s="19"/>
      <c r="F12" s="13"/>
      <c r="G12" s="19"/>
      <c r="H12" s="13"/>
      <c r="I12" s="19"/>
      <c r="J12" s="13"/>
      <c r="K12" s="19"/>
      <c r="L12" s="13"/>
      <c r="M12" s="19"/>
      <c r="N12" s="13"/>
      <c r="O12" s="19"/>
      <c r="P12" s="17">
        <f t="shared" si="0"/>
        <v>0</v>
      </c>
      <c r="Q12" s="18">
        <f t="shared" si="1"/>
        <v>0</v>
      </c>
    </row>
    <row r="13" spans="1:17" s="3" customFormat="1" ht="13.9" x14ac:dyDescent="0.45">
      <c r="A13" s="12">
        <v>45992</v>
      </c>
      <c r="B13" s="13">
        <f>'[1]Dec 2019'!R88</f>
        <v>0</v>
      </c>
      <c r="C13" s="19">
        <f>'[1]Dec 2019'!R86</f>
        <v>0</v>
      </c>
      <c r="D13" s="13"/>
      <c r="E13" s="19"/>
      <c r="F13" s="13"/>
      <c r="G13" s="19"/>
      <c r="H13" s="13"/>
      <c r="I13" s="19"/>
      <c r="J13" s="13"/>
      <c r="K13" s="19"/>
      <c r="L13" s="13"/>
      <c r="M13" s="19"/>
      <c r="N13" s="13"/>
      <c r="O13" s="19"/>
      <c r="P13" s="17">
        <f t="shared" si="0"/>
        <v>0</v>
      </c>
      <c r="Q13" s="18">
        <f t="shared" si="1"/>
        <v>0</v>
      </c>
    </row>
    <row r="14" spans="1:17" s="3" customFormat="1" ht="13.9" x14ac:dyDescent="0.45">
      <c r="A14" s="12">
        <v>46023</v>
      </c>
      <c r="B14" s="13">
        <f>'[1]Jan 2020'!R109</f>
        <v>0</v>
      </c>
      <c r="C14" s="19">
        <f>'[1]Jan 2020'!R107</f>
        <v>0</v>
      </c>
      <c r="D14" s="13"/>
      <c r="E14" s="19"/>
      <c r="F14" s="13"/>
      <c r="G14" s="19"/>
      <c r="H14" s="13"/>
      <c r="I14" s="19"/>
      <c r="J14" s="13"/>
      <c r="K14" s="19"/>
      <c r="L14" s="13"/>
      <c r="M14" s="19"/>
      <c r="N14" s="13"/>
      <c r="O14" s="19"/>
      <c r="P14" s="17">
        <f t="shared" si="0"/>
        <v>0</v>
      </c>
      <c r="Q14" s="18">
        <f t="shared" si="1"/>
        <v>0</v>
      </c>
    </row>
    <row r="15" spans="1:17" s="3" customFormat="1" ht="13.9" x14ac:dyDescent="0.45">
      <c r="A15" s="12">
        <v>46054</v>
      </c>
      <c r="B15" s="13">
        <f>'[1]Feb 2020'!R133</f>
        <v>0</v>
      </c>
      <c r="C15" s="19">
        <f>'[1]Feb 2020'!R131</f>
        <v>0</v>
      </c>
      <c r="D15" s="13"/>
      <c r="E15" s="19"/>
      <c r="F15" s="13"/>
      <c r="G15" s="19"/>
      <c r="H15" s="13"/>
      <c r="I15" s="19"/>
      <c r="J15" s="13"/>
      <c r="K15" s="19"/>
      <c r="L15" s="13"/>
      <c r="M15" s="19"/>
      <c r="N15" s="13"/>
      <c r="O15" s="19"/>
      <c r="P15" s="17">
        <f t="shared" si="0"/>
        <v>0</v>
      </c>
      <c r="Q15" s="18">
        <f t="shared" si="1"/>
        <v>0</v>
      </c>
    </row>
    <row r="16" spans="1:17" s="3" customFormat="1" ht="14.25" thickBot="1" x14ac:dyDescent="0.5">
      <c r="A16" s="12">
        <v>46082</v>
      </c>
      <c r="B16" s="20">
        <f>'[1]Mar 2020'!R107</f>
        <v>0</v>
      </c>
      <c r="C16" s="21">
        <f>'[1]Mar 2020'!R105</f>
        <v>0</v>
      </c>
      <c r="D16" s="13"/>
      <c r="E16" s="19"/>
      <c r="F16" s="13"/>
      <c r="G16" s="19"/>
      <c r="H16" s="13"/>
      <c r="I16" s="19"/>
      <c r="J16" s="13"/>
      <c r="K16" s="19"/>
      <c r="L16" s="13"/>
      <c r="M16" s="19"/>
      <c r="N16" s="13"/>
      <c r="O16" s="19"/>
      <c r="P16" s="22">
        <f t="shared" si="0"/>
        <v>0</v>
      </c>
      <c r="Q16" s="23">
        <f t="shared" si="1"/>
        <v>0</v>
      </c>
    </row>
    <row r="17" spans="1:17" s="1" customFormat="1" ht="14.65" thickBot="1" x14ac:dyDescent="0.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100</v>
      </c>
      <c r="E17" s="26">
        <f t="shared" si="2"/>
        <v>360177.01</v>
      </c>
      <c r="F17" s="25">
        <f t="shared" si="2"/>
        <v>4</v>
      </c>
      <c r="G17" s="26">
        <f t="shared" si="2"/>
        <v>23346.919999999991</v>
      </c>
      <c r="H17" s="25">
        <f t="shared" si="2"/>
        <v>2</v>
      </c>
      <c r="I17" s="26">
        <f t="shared" si="2"/>
        <v>15615.410000000003</v>
      </c>
      <c r="J17" s="25">
        <f t="shared" si="2"/>
        <v>1</v>
      </c>
      <c r="K17" s="26">
        <f t="shared" si="2"/>
        <v>18456.75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107</v>
      </c>
      <c r="Q17" s="26">
        <f>SUM(Q5:Q16)</f>
        <v>417596.08999999997</v>
      </c>
    </row>
    <row r="18" spans="1:17" s="1" customFormat="1" ht="14.25" x14ac:dyDescent="0.45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4.25" x14ac:dyDescent="0.45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0.93457943925233644</v>
      </c>
      <c r="E19" s="37">
        <f>E17/$Q$17</f>
        <v>0.86250091565751974</v>
      </c>
      <c r="F19" s="36">
        <f>F17/$P$17</f>
        <v>3.7383177570093455E-2</v>
      </c>
      <c r="G19" s="37">
        <f>G17/$Q$17</f>
        <v>5.5907898946084465E-2</v>
      </c>
      <c r="H19" s="36">
        <f>H17/$P$17</f>
        <v>1.8691588785046728E-2</v>
      </c>
      <c r="I19" s="37">
        <f>I17/$Q$17</f>
        <v>3.7393573297106311E-2</v>
      </c>
      <c r="J19" s="36">
        <f>J17/$P$17</f>
        <v>9.3457943925233638E-3</v>
      </c>
      <c r="K19" s="37">
        <f>K17/$Q$17</f>
        <v>4.4197612099289532E-2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4.65" thickBot="1" x14ac:dyDescent="0.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2" spans="1:17" x14ac:dyDescent="0.35">
      <c r="Q22" s="4"/>
    </row>
    <row r="23" spans="1:17" x14ac:dyDescent="0.35">
      <c r="B23" s="4"/>
      <c r="C23" s="4"/>
      <c r="D23" s="5"/>
      <c r="E23" s="4"/>
      <c r="F23" s="4"/>
      <c r="G23" s="4"/>
      <c r="H23" s="4"/>
    </row>
    <row r="24" spans="1:17" x14ac:dyDescent="0.35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1c46338472480eaadbb04681e4eeb191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cb6a9a32724685ea5017be5511090a43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AD75TJCKWPSD-255675493-61643</_dlc_DocId>
    <_dlc_DocIdUrl xmlns="da565c07-dda8-49d0-af77-97162e211c3a">
      <Url>https://htagovuk.sharepoint.com/sites/edrms/groups/_layouts/15/DocIdRedir.aspx?ID=AD75TJCKWPSD-255675493-61643</Url>
      <Description>AD75TJCKWPSD-255675493-61643</Description>
    </_dlc_DocIdUrl>
  </documentManagement>
</p:properties>
</file>

<file path=customXml/itemProps1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936A1-7A85-4927-9FB1-64EE9A4D2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Alina Iljina</cp:lastModifiedBy>
  <dcterms:created xsi:type="dcterms:W3CDTF">2019-07-12T19:39:52Z</dcterms:created>
  <dcterms:modified xsi:type="dcterms:W3CDTF">2025-07-07T08:23:25Z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cc88650f-64c7-4985-870a-d00a8bab6f00</vt:lpwstr>
  </property>
  <property fmtid="{D5CDD505-2E9C-101B-9397-08002B2CF9AE}" pid="4" name="MediaServiceImageTags">
    <vt:lpwstr/>
  </property>
</Properties>
</file>